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elaH\Desktop\2022\CUENTA PUBLICA\CUARTO TRIMESTRE\CUENTA PUBLICA S. HACIENDA\PUBLICADOS\"/>
    </mc:Choice>
  </mc:AlternateContent>
  <xr:revisionPtr revIDLastSave="0" documentId="13_ncr:1_{DF0C76F8-6665-45BE-8524-220C00B42AFE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  <definedName name="_xlnm.Print_Titles" localSheetId="0">ESF_DET!$2:$6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47" i="1" l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<sst xmlns="http://schemas.openxmlformats.org/spreadsheetml/2006/main" count="128" uniqueCount="125">
  <si>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</si>
  <si>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</si>
  <si>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</si>
  <si>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</si>
  <si>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</si>
  <si>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</si>
  <si>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</si>
  <si>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</si>
  <si>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</si>
  <si>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</si>
  <si>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</si>
  <si>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</si>
  <si>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</si>
  <si>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</si>
  <si>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</si>
  <si>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</si>
  <si>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</si>
  <si>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</si>
  <si>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</si>
  <si>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</si>
  <si>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</si>
  <si>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</si>
  <si>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</si>
  <si>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</si>
  <si>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</si>
  <si>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</si>
  <si>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</si>
  <si>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</si>
  <si>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</si>
  <si>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</si>
  <si>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</si>
  <si>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</si>
  <si>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</si>
  <si>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</si>
  <si>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</si>
  <si>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</si>
  <si>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</si>
  <si>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</si>
  <si>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</si>
  <si>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</si>
  <si>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</si>
  <si>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</si>
  <si>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</si>
  <si>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</si>
  <si>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</si>
  <si>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</si>
  <si>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</si>
  <si>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</si>
  <si>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</si>
  <si>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</si>
  <si>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</si>
  <si>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</si>
  <si>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</si>
  <si>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</si>
  <si>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</si>
  <si>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</si>
  <si>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</si>
  <si>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</si>
  <si>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</si>
  <si>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</si>
  <si>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</si>
  <si>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</si>
  <si>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</si>
  <si>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</si>
  <si>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</si>
  <si>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</si>
  <si>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</si>
  <si>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</si>
  <si>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</si>
  <si>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</si>
  <si>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</si>
  <si>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</si>
  <si>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</si>
  <si>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</si>
  <si>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</si>
  <si>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</si>
  <si>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</si>
  <si>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</si>
  <si>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</si>
  <si>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</si>
  <si>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</si>
  <si>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</si>
  <si>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</si>
  <si>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</si>
  <si>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</si>
  <si>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</si>
  <si>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</si>
  <si>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</si>
  <si>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</si>
  <si>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</si>
  <si>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</si>
  <si>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</si>
  <si>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</si>
  <si>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</si>
  <si>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</si>
  <si>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</si>
  <si>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</si>
  <si>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</si>
  <si>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</si>
  <si>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</si>
  <si>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</si>
  <si>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</si>
  <si>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</si>
  <si>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</si>
  <si>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</si>
  <si>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</si>
  <si>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</si>
  <si>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</si>
  <si>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</si>
  <si>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</si>
  <si>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</si>
  <si>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</si>
  <si>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</si>
  <si>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</si>
  <si>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</si>
  <si>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</si>
  <si>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</si>
  <si>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</si>
  <si>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</si>
  <si>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</si>
  <si>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</si>
  <si>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</si>
  <si>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</si>
  <si>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JUNTA CENTRAL DE AGUA Y SANEAMIENTO (a)</t>
  </si>
  <si>
    <t>Al 31 de diciembre de 2021 y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</si>
</sst>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2423584</xdr:colOff>
      <xdr:row>86</xdr:row>
      <xdr:rowOff>21167</xdr:rowOff>
    </xdr:from>
    <xdr:to>
      <xdr:col>4</xdr:col>
      <xdr:colOff>2902797</xdr:colOff>
      <xdr:row>91</xdr:row>
      <xdr:rowOff>42334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2A0324-ACB8-3E20-7B3B-D0ACB157D6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931"/>
        <a:stretch/>
      </xdr:blipFill>
      <xdr:spPr bwMode="auto">
        <a:xfrm>
          <a:off x="2741084" y="21336000"/>
          <a:ext cx="5612130" cy="9736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G92" sqref="B2:G92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124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236993780</v>
      </c>
      <c r="D9" s="19">
        <f>SUM(D10:D16)</f>
        <v>147529721.74999997</v>
      </c>
      <c r="E9" s="11" t="s">
        <v>9</v>
      </c>
      <c r="F9" s="19">
        <f>SUM(F10:F18)</f>
        <v>32379854.84</v>
      </c>
      <c r="G9" s="19">
        <f>SUM(G10:G18)</f>
        <v>15640209.450000001</v>
      </c>
    </row>
    <row r="10" spans="2:8" x14ac:dyDescent="0.25">
      <c r="B10" s="12" t="s">
        <v>10</v>
      </c>
      <c r="C10" s="25">
        <v>30000</v>
      </c>
      <c r="D10" s="25">
        <v>75000</v>
      </c>
      <c r="E10" s="13" t="s">
        <v>11</v>
      </c>
      <c r="F10" s="25">
        <v>800</v>
      </c>
      <c r="G10" s="25">
        <v>0</v>
      </c>
    </row>
    <row r="11" spans="2:8" x14ac:dyDescent="0.25">
      <c r="B11" s="12" t="s">
        <v>12</v>
      </c>
      <c r="C11" s="25">
        <v>603338.43000000005</v>
      </c>
      <c r="D11" s="25">
        <v>1448276.32</v>
      </c>
      <c r="E11" s="13" t="s">
        <v>13</v>
      </c>
      <c r="F11" s="25">
        <v>7527427.04</v>
      </c>
      <c r="G11" s="25">
        <v>527627.42000000004</v>
      </c>
    </row>
    <row r="12" spans="2:8" ht="24" x14ac:dyDescent="0.25">
      <c r="B12" s="12" t="s">
        <v>14</v>
      </c>
      <c r="C12" s="25">
        <v>49761406.57</v>
      </c>
      <c r="D12" s="25">
        <v>26729490.32</v>
      </c>
      <c r="E12" s="13" t="s">
        <v>15</v>
      </c>
      <c r="F12" s="25">
        <v>15348084.23</v>
      </c>
      <c r="G12" s="25">
        <v>883114.97</v>
      </c>
    </row>
    <row r="13" spans="2:8" ht="24" x14ac:dyDescent="0.25">
      <c r="B13" s="12" t="s">
        <v>16</v>
      </c>
      <c r="C13" s="25">
        <v>186448323.46000001</v>
      </c>
      <c r="D13" s="25">
        <v>106932838.69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2927124.4</v>
      </c>
      <c r="G14" s="25">
        <v>679288.74</v>
      </c>
    </row>
    <row r="15" spans="2:8" ht="24" x14ac:dyDescent="0.25">
      <c r="B15" s="12" t="s">
        <v>20</v>
      </c>
      <c r="C15" s="25">
        <v>150711.54</v>
      </c>
      <c r="D15" s="25">
        <v>12344116.42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815281.96</v>
      </c>
      <c r="G16" s="25">
        <v>647682.51</v>
      </c>
    </row>
    <row r="17" spans="2:7" ht="24" x14ac:dyDescent="0.25">
      <c r="B17" s="10" t="s">
        <v>24</v>
      </c>
      <c r="C17" s="19">
        <f>SUM(C18:C24)</f>
        <v>148803686.81</v>
      </c>
      <c r="D17" s="19">
        <f>SUM(D18:D24)</f>
        <v>155598687.09999999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5761137.21</v>
      </c>
      <c r="G18" s="25">
        <v>12902495.810000001</v>
      </c>
    </row>
    <row r="19" spans="2:7" x14ac:dyDescent="0.25">
      <c r="B19" s="12" t="s">
        <v>28</v>
      </c>
      <c r="C19" s="25">
        <v>22327224.309999999</v>
      </c>
      <c r="D19" s="25">
        <v>22327224.309999999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2716210.16</v>
      </c>
      <c r="D20" s="25">
        <v>2683833.91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24118718.059999999</v>
      </c>
      <c r="D21" s="25">
        <v>30321384.309999999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98451560.209999993</v>
      </c>
      <c r="D23" s="25">
        <v>99269659.900000006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1189974.07</v>
      </c>
      <c r="D24" s="25">
        <v>996584.67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25636957.149999999</v>
      </c>
      <c r="D25" s="19">
        <f>SUM(D26:D30)</f>
        <v>17064568.809999999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25636957.149999999</v>
      </c>
      <c r="D29" s="25">
        <v>17064568.809999999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240322.78</v>
      </c>
      <c r="G31" s="19">
        <f>SUM(G32:G37)</f>
        <v>12429944.92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85815.15</v>
      </c>
      <c r="G32" s="25">
        <v>85815.15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154507.63</v>
      </c>
      <c r="G33" s="25">
        <v>12344129.77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118402.59</v>
      </c>
      <c r="D37" s="26">
        <v>149256.14000000001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-16365157.9</v>
      </c>
      <c r="D38" s="19">
        <f>SUM(D39:D40)</f>
        <v>-14211847.65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-16365157.9</v>
      </c>
      <c r="D39" s="25">
        <v>-14211847.65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1545.6</v>
      </c>
      <c r="D41" s="19">
        <f>SUM(D42:D45)</f>
        <v>1545.6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1545.6</v>
      </c>
      <c r="D42" s="25">
        <v>1545.6</v>
      </c>
      <c r="E42" s="11" t="s">
        <v>75</v>
      </c>
      <c r="F42" s="19">
        <f>SUM(F43:F45)</f>
        <v>14186078.91</v>
      </c>
      <c r="G42" s="19">
        <f>SUM(G43:G45)</f>
        <v>14123718.810000001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14186078.91</v>
      </c>
      <c r="G45" s="25">
        <v>14123718.810000001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395189214.25</v>
      </c>
      <c r="D47" s="19">
        <f>SUM(D41,D38,D37,D31,D25,D17,D9)</f>
        <v>306131931.75</v>
      </c>
      <c r="E47" s="6" t="s">
        <v>83</v>
      </c>
      <c r="F47" s="19">
        <f>SUM(F42,F38,F31,F27,F26,F23,F19,F9)</f>
        <v>46806256.530000001</v>
      </c>
      <c r="G47" s="19">
        <f>SUM(G42,G38,G31,G27,G26,G23,G19,G9)</f>
        <v>42193873.18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304028400.66000003</v>
      </c>
      <c r="D52" s="25">
        <v>300938362.24000001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82320561.510000005</v>
      </c>
      <c r="D53" s="25">
        <v>66792673.149999999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1992689.57</v>
      </c>
      <c r="D54" s="25">
        <v>852473.93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-80666270.640000001</v>
      </c>
      <c r="D55" s="25">
        <v>-70277721.840000004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46806256.530000001</v>
      </c>
      <c r="G59" s="19">
        <f>SUM(G47,G57)</f>
        <v>42193873.18</v>
      </c>
    </row>
    <row r="60" spans="2:7" ht="24" x14ac:dyDescent="0.25">
      <c r="B60" s="4" t="s">
        <v>103</v>
      </c>
      <c r="C60" s="19">
        <f>SUM(C50:C58)</f>
        <v>307675381.10000002</v>
      </c>
      <c r="D60" s="19">
        <f>SUM(D50:D58)</f>
        <v>298305787.48000002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702864595.35000002</v>
      </c>
      <c r="D62" s="19">
        <f>SUM(D47,D60)</f>
        <v>604437719.23000002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89430308.579999998</v>
      </c>
      <c r="G63" s="19">
        <f>SUM(G64:G66)</f>
        <v>89430308.579999998</v>
      </c>
    </row>
    <row r="64" spans="2:7" x14ac:dyDescent="0.25">
      <c r="B64" s="14"/>
      <c r="C64" s="22"/>
      <c r="D64" s="22"/>
      <c r="E64" s="11" t="s">
        <v>107</v>
      </c>
      <c r="F64" s="25">
        <v>72229104.030000001</v>
      </c>
      <c r="G64" s="25">
        <v>72229104.030000001</v>
      </c>
    </row>
    <row r="65" spans="2:7" x14ac:dyDescent="0.25">
      <c r="B65" s="14"/>
      <c r="C65" s="22"/>
      <c r="D65" s="22"/>
      <c r="E65" s="11" t="s">
        <v>108</v>
      </c>
      <c r="F65" s="25">
        <v>17201204.550000001</v>
      </c>
      <c r="G65" s="25">
        <v>17201204.550000001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566628030.24000001</v>
      </c>
      <c r="G68" s="19">
        <f>SUM(G69:G73)</f>
        <v>472813537.47000003</v>
      </c>
    </row>
    <row r="69" spans="2:7" x14ac:dyDescent="0.25">
      <c r="B69" s="14"/>
      <c r="C69" s="22"/>
      <c r="D69" s="22"/>
      <c r="E69" s="11" t="s">
        <v>111</v>
      </c>
      <c r="F69" s="25">
        <v>222625904.46000001</v>
      </c>
      <c r="G69" s="25">
        <v>195052500.58000001</v>
      </c>
    </row>
    <row r="70" spans="2:7" x14ac:dyDescent="0.25">
      <c r="B70" s="14"/>
      <c r="C70" s="22"/>
      <c r="D70" s="22"/>
      <c r="E70" s="11" t="s">
        <v>112</v>
      </c>
      <c r="F70" s="25">
        <v>291206090.33999997</v>
      </c>
      <c r="G70" s="25">
        <v>215879177.03999999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52796035.439999998</v>
      </c>
      <c r="G73" s="25">
        <v>61881859.850000001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656058338.82000005</v>
      </c>
      <c r="G79" s="19">
        <f>SUM(G63,G68,G75)</f>
        <v>562243846.05000007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702864595.35000002</v>
      </c>
      <c r="G81" s="19">
        <f>SUM(G59,G79)</f>
        <v>604437719.23000002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ESF_DET</vt:lpstr>
      <vt:lpstr>ESF_DET!Área_de_impresión</vt:lpstr>
      <vt:lpstr>ESF_DET!Títulos_a_imprimir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2023-02-01T17:31:13Z</cp:lastPrinted>
  <dcterms:created xsi:type="dcterms:W3CDTF">2020-01-08T19:54:23Z</dcterms:created>
  <dcterms:modified xsi:type="dcterms:W3CDTF">2023-02-01T17:31:14Z</dcterms:modified>
</cp:coreProperties>
</file>